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EsteLibro"/>
  <mc:AlternateContent xmlns:mc="http://schemas.openxmlformats.org/markup-compatibility/2006">
    <mc:Choice Requires="x15">
      <x15ac:absPath xmlns:x15ac="http://schemas.microsoft.com/office/spreadsheetml/2010/11/ac" url="E:\Nueva carpeta\"/>
    </mc:Choice>
  </mc:AlternateContent>
  <xr:revisionPtr revIDLastSave="0" documentId="13_ncr:1_{59AF1C4D-8135-4D56-91EB-88616759A3E4}" xr6:coauthVersionLast="45" xr6:coauthVersionMax="45" xr10:uidLastSave="{00000000-0000-0000-0000-000000000000}"/>
  <bookViews>
    <workbookView xWindow="0" yWindow="600" windowWidth="19200" windowHeight="10200" tabRatio="803" xr2:uid="{00000000-000D-0000-FFFF-FFFF00000000}"/>
  </bookViews>
  <sheets>
    <sheet name="ALXpSer. 06" sheetId="3" r:id="rId1"/>
  </sheets>
  <definedNames>
    <definedName name="_xlnm.Print_Area" localSheetId="0">'ALXpSer. 06'!$A$1:$N$50</definedName>
    <definedName name="_xlnm.Print_Titles" localSheetId="0">'ALXpSer. 06'!$1:$4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3" l="1"/>
  <c r="D14" i="3"/>
  <c r="E14" i="3"/>
  <c r="C13" i="3"/>
  <c r="D13" i="3"/>
  <c r="E13" i="3"/>
  <c r="E12" i="3"/>
  <c r="E15" i="3"/>
  <c r="E16" i="3"/>
  <c r="E17" i="3"/>
  <c r="N18" i="3" l="1"/>
  <c r="J18" i="3"/>
  <c r="M18" i="3"/>
  <c r="C17" i="3"/>
  <c r="B17" i="3"/>
  <c r="C16" i="3"/>
  <c r="B16" i="3"/>
  <c r="C15" i="3"/>
  <c r="B15" i="3"/>
  <c r="B14" i="3"/>
  <c r="B13" i="3"/>
  <c r="C12" i="3"/>
  <c r="B12" i="3"/>
  <c r="D17" i="3"/>
  <c r="D16" i="3"/>
  <c r="D15" i="3"/>
  <c r="D12" i="3"/>
  <c r="I18" i="3"/>
  <c r="K18" i="3"/>
  <c r="G18" i="3"/>
  <c r="L18" i="3"/>
  <c r="H18" i="3"/>
  <c r="E23" i="3" l="1"/>
  <c r="D23" i="3"/>
  <c r="B23" i="3"/>
  <c r="C23" i="3"/>
</calcChain>
</file>

<file path=xl/sharedStrings.xml><?xml version="1.0" encoding="utf-8"?>
<sst xmlns="http://schemas.openxmlformats.org/spreadsheetml/2006/main" count="34" uniqueCount="20">
  <si>
    <t>Variables</t>
  </si>
  <si>
    <t xml:space="preserve">Resultado del Indicador </t>
  </si>
  <si>
    <t>Plantel</t>
  </si>
  <si>
    <t>Ciclo</t>
  </si>
  <si>
    <t>Pachuca</t>
  </si>
  <si>
    <t>Tizayuca</t>
  </si>
  <si>
    <t>Tepeji del Río</t>
  </si>
  <si>
    <t>Tulancingo</t>
  </si>
  <si>
    <t>Indicador estatal</t>
  </si>
  <si>
    <t xml:space="preserve">Totales   </t>
  </si>
  <si>
    <t>Matrícula inicial semestral</t>
  </si>
  <si>
    <t>Villa de Tezontepec</t>
  </si>
  <si>
    <t>Pachuca II</t>
  </si>
  <si>
    <t>Alumnos por Docente</t>
  </si>
  <si>
    <t>Docente contratado</t>
  </si>
  <si>
    <t>Resultado del Indicador (Alumnos/Docente)</t>
  </si>
  <si>
    <t>Ago-Dic 2018</t>
  </si>
  <si>
    <t>Ene-Jun19</t>
  </si>
  <si>
    <t>Jul-Dic19</t>
  </si>
  <si>
    <t>Ene-Mar20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</si>
</sst>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Times New Roman"/>
      <family val="1"/>
    </font>
    <font>
      <b/>
      <sz val="11"/>
      <name val="Arial"/>
      <family val="2"/>
    </font>
    <font>
      <b/>
      <i/>
      <sz val="11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0" fontId="5" fillId="0" borderId="2" xfId="0" applyFont="1" applyBorder="1"/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quotePrefix="1" applyFont="1" applyAlignment="1">
      <alignment horizontal="left" vertical="center" wrapText="1"/>
    </xf>
    <xf numFmtId="3" fontId="9" fillId="0" borderId="0" xfId="0" applyNumberFormat="1" applyFont="1" applyAlignment="1">
      <alignment horizontal="right"/>
    </xf>
    <xf numFmtId="0" fontId="0" fillId="0" borderId="3" xfId="0" applyBorder="1"/>
    <xf numFmtId="0" fontId="7" fillId="0" borderId="0" xfId="0" applyFont="1" applyAlignment="1">
      <alignment horizontal="left" vertical="center" wrapText="1"/>
    </xf>
    <xf numFmtId="0" fontId="3" fillId="0" borderId="0" xfId="0" applyFont="1"/>
    <xf numFmtId="0" fontId="8" fillId="2" borderId="0" xfId="0" applyFont="1" applyFill="1" applyAlignment="1">
      <alignment horizontal="center" vertical="center" wrapText="1"/>
    </xf>
    <xf numFmtId="0" fontId="3" fillId="0" borderId="5" xfId="0" applyFont="1" applyBorder="1"/>
    <xf numFmtId="0" fontId="8" fillId="0" borderId="4" xfId="0" applyFont="1" applyBorder="1" applyAlignment="1">
      <alignment horizontal="left"/>
    </xf>
    <xf numFmtId="0" fontId="8" fillId="2" borderId="0" xfId="0" applyFont="1" applyFill="1" applyAlignment="1">
      <alignment horizontal="center"/>
    </xf>
    <xf numFmtId="1" fontId="10" fillId="0" borderId="4" xfId="1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3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wrapText="1"/>
    </xf>
    <xf numFmtId="0" fontId="11" fillId="0" borderId="0" xfId="0" applyFont="1"/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3" fontId="13" fillId="0" borderId="0" xfId="0" applyNumberFormat="1" applyFont="1" applyAlignment="1">
      <alignment horizontal="right"/>
    </xf>
    <xf numFmtId="0" fontId="12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8" fillId="4" borderId="11" xfId="0" applyNumberFormat="1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13" fillId="4" borderId="20" xfId="0" applyNumberFormat="1" applyFont="1" applyFill="1" applyBorder="1" applyAlignment="1">
      <alignment horizontal="center" vertical="center"/>
    </xf>
    <xf numFmtId="3" fontId="13" fillId="4" borderId="11" xfId="0" applyNumberFormat="1" applyFont="1" applyFill="1" applyBorder="1" applyAlignment="1">
      <alignment horizontal="center" vertical="center"/>
    </xf>
    <xf numFmtId="3" fontId="13" fillId="4" borderId="1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0" fillId="0" borderId="0" xfId="0" applyBorder="1"/>
    <xf numFmtId="0" fontId="3" fillId="0" borderId="0" xfId="0" applyFont="1" applyAlignment="1">
      <alignment horizontal="left"/>
    </xf>
    <xf numFmtId="0" fontId="3" fillId="3" borderId="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13" fillId="0" borderId="0" xfId="0" applyFont="1" applyAlignment="1">
      <alignment horizontal="center" vertical="justify"/>
    </xf>
  </cellXfs>
  <cellStyles count="2">
    <cellStyle name="Millares" xfId="1" builtinId="3"/>
    <cellStyle name="Normal" xfId="0" builtinId="0"/>
  </cellStyles>
  <dxfs count="1">
    <dxf>
      <font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view3D>
      <c:rotX val="5"/>
      <c:hPercent val="50"/>
      <c:rotY val="7"/>
      <c:depthPercent val="4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372378314206618"/>
          <c:y val="5.4013661658564222E-2"/>
          <c:w val="0.80099195356813402"/>
          <c:h val="0.64816393990276688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'ALXpSer. 06'!$B$11</c:f>
              <c:strCache>
                <c:ptCount val="1"/>
                <c:pt idx="0">
                  <c:v>Ago-Dic 2018</c:v>
                </c:pt>
              </c:strCache>
            </c:strRef>
          </c:tx>
          <c:invertIfNegative val="0"/>
          <c:cat>
            <c:strRef>
              <c:f>'ALXpSer. 06'!$A$12:$A$17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'ALXpSer. 06'!$B$12:$B$17</c:f>
              <c:numCache>
                <c:formatCode>#,##0</c:formatCode>
                <c:ptCount val="6"/>
                <c:pt idx="0">
                  <c:v>14.545454545454545</c:v>
                </c:pt>
                <c:pt idx="1">
                  <c:v>21.095238095238095</c:v>
                </c:pt>
                <c:pt idx="2">
                  <c:v>18.307692307692307</c:v>
                </c:pt>
                <c:pt idx="3">
                  <c:v>18.093023255813954</c:v>
                </c:pt>
                <c:pt idx="4">
                  <c:v>15.133333333333333</c:v>
                </c:pt>
                <c:pt idx="5">
                  <c:v>15.095238095238095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B8-4F4A-9A4A-13FB6B0C1F6D}"/>
            </c:ext>
          </c:extLst>
        </c:ser>
        <c:ser>
          <c:idx val="0"/>
          <c:order val="1"/>
          <c:tx>
            <c:strRef>
              <c:f>'ALXpSer. 06'!$C$11</c:f>
              <c:strCache>
                <c:ptCount val="1"/>
                <c:pt idx="0">
                  <c:v>Ene-Jun19</c:v>
                </c:pt>
              </c:strCache>
            </c:strRef>
          </c:tx>
          <c:invertIfNegative val="0"/>
          <c:cat>
            <c:strRef>
              <c:f>'ALXpSer. 06'!$A$12:$A$17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'ALXpSer. 06'!$C$12:$C$17</c:f>
              <c:numCache>
                <c:formatCode>#,##0</c:formatCode>
                <c:ptCount val="6"/>
                <c:pt idx="0">
                  <c:v>14.523809523809524</c:v>
                </c:pt>
                <c:pt idx="1">
                  <c:v>19.069767441860463</c:v>
                </c:pt>
                <c:pt idx="2">
                  <c:v>14.097560975609756</c:v>
                </c:pt>
                <c:pt idx="3">
                  <c:v>16.86046511627907</c:v>
                </c:pt>
                <c:pt idx="4">
                  <c:v>13.125</c:v>
                </c:pt>
                <c:pt idx="5">
                  <c:v>12.291666666666666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B8-4F4A-9A4A-13FB6B0C1F6D}"/>
            </c:ext>
          </c:extLst>
        </c:ser>
        <c:ser>
          <c:idx val="2"/>
          <c:order val="2"/>
          <c:tx>
            <c:strRef>
              <c:f>'ALXpSer. 06'!$D$11</c:f>
              <c:strCache>
                <c:ptCount val="1"/>
                <c:pt idx="0">
                  <c:v>Jul-Dic19</c:v>
                </c:pt>
              </c:strCache>
            </c:strRef>
          </c:tx>
          <c:invertIfNegative val="0"/>
          <c:cat>
            <c:strRef>
              <c:f>'ALXpSer. 06'!$A$12:$A$17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'ALXpSer. 06'!$D$12:$D$17</c:f>
              <c:numCache>
                <c:formatCode>#,##0</c:formatCode>
                <c:ptCount val="6"/>
                <c:pt idx="0">
                  <c:v>17.649999999999999</c:v>
                </c:pt>
                <c:pt idx="1">
                  <c:v>22.547619047619047</c:v>
                </c:pt>
                <c:pt idx="2">
                  <c:v>19.026315789473685</c:v>
                </c:pt>
                <c:pt idx="3">
                  <c:v>18.162790697674417</c:v>
                </c:pt>
                <c:pt idx="4">
                  <c:v>15.266666666666667</c:v>
                </c:pt>
                <c:pt idx="5">
                  <c:v>14.409090909090908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B8-4F4A-9A4A-13FB6B0C1F6D}"/>
            </c:ext>
          </c:extLst>
        </c:ser>
        <c:ser>
          <c:idx val="3"/>
          <c:order val="3"/>
          <c:tx>
            <c:strRef>
              <c:f>'ALXpSer. 06'!$E$11</c:f>
              <c:strCache>
                <c:ptCount val="1"/>
                <c:pt idx="0">
                  <c:v>Ene-Mar20</c:v>
                </c:pt>
              </c:strCache>
            </c:strRef>
          </c:tx>
          <c:invertIfNegative val="0"/>
          <c:cat>
            <c:strRef>
              <c:f>'ALXpSer. 06'!$A$12:$A$17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Tezontepec</c:v>
                </c:pt>
                <c:pt idx="5">
                  <c:v>Pachuca II</c:v>
                </c:pt>
              </c:strCache>
            </c:strRef>
          </c:cat>
          <c:val>
            <c:numRef>
              <c:f>'ALXpSer. 06'!$E$12:$E$17</c:f>
              <c:numCache>
                <c:formatCode>#,##0</c:formatCode>
                <c:ptCount val="6"/>
                <c:pt idx="0">
                  <c:v>15.475</c:v>
                </c:pt>
                <c:pt idx="1">
                  <c:v>20.61904761904762</c:v>
                </c:pt>
                <c:pt idx="2">
                  <c:v>14.461538461538462</c:v>
                </c:pt>
                <c:pt idx="3">
                  <c:v>17.093023255813954</c:v>
                </c:pt>
                <c:pt idx="4">
                  <c:v>14.733333333333333</c:v>
                </c:pt>
                <c:pt idx="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B8-4F4A-9A4A-13FB6B0C1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100"/>
        <c:shape val="cylinder"/>
        <c:axId val="375161808"/>
        <c:axId val="374497480"/>
        <c:axId val="0"/>
      </c:bar3DChart>
      <c:catAx>
        <c:axId val="37516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37449748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374497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Alumnos x docente</a:t>
                </a:r>
              </a:p>
            </c:rich>
          </c:tx>
          <c:layout>
            <c:manualLayout>
              <c:xMode val="edge"/>
              <c:yMode val="edge"/>
              <c:x val="0.14574483336641803"/>
              <c:y val="0.3482944294485384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MX"/>
          </a:p>
        </c:txPr>
        <c:crossAx val="3751618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155" r="0.750000000000001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23</xdr:row>
      <xdr:rowOff>142875</xdr:rowOff>
    </xdr:from>
    <xdr:to>
      <xdr:col>13</xdr:col>
      <xdr:colOff>381000</xdr:colOff>
      <xdr:row>49</xdr:row>
      <xdr:rowOff>76200</xdr:rowOff>
    </xdr:to>
    <xdr:graphicFrame macro="">
      <xdr:nvGraphicFramePr>
        <xdr:cNvPr id="1111" name="Chart 7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368300</xdr:colOff>
      <xdr:row>0</xdr:row>
      <xdr:rowOff>63500</xdr:rowOff>
    </xdr:from>
    <xdr:to>
      <xdr:col>13</xdr:col>
      <xdr:colOff>120650</xdr:colOff>
      <xdr:row>5</xdr:row>
      <xdr:rowOff>38100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5B7FAE9-61EB-4390-8B0C-737DB1812481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63500"/>
          <a:ext cx="7156450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6"/>
  <dimension ref="A1:P26"/>
  <sheetViews>
    <sheetView tabSelected="1" view="pageLayout" topLeftCell="A13" zoomScale="75" zoomScaleNormal="100" zoomScalePageLayoutView="75" workbookViewId="0">
      <selection activeCell="J13" sqref="J13"/>
    </sheetView>
  </sheetViews>
  <sheetFormatPr baseColWidth="10" defaultRowHeight="12.5" x14ac:dyDescent="0.25"/>
  <cols>
    <col min="1" max="1" width="13.1796875" customWidth="1"/>
    <col min="2" max="5" width="8.54296875" customWidth="1"/>
    <col min="6" max="6" width="0.81640625" customWidth="1"/>
    <col min="7" max="7" width="8.26953125" customWidth="1"/>
    <col min="8" max="8" width="8.54296875" customWidth="1"/>
    <col min="9" max="9" width="7.54296875" style="3" customWidth="1"/>
    <col min="10" max="10" width="8.54296875" style="3" customWidth="1"/>
    <col min="11" max="11" width="8" customWidth="1"/>
    <col min="12" max="12" width="8.54296875" customWidth="1"/>
    <col min="13" max="14" width="8" customWidth="1"/>
    <col min="15" max="16" width="5.7265625" customWidth="1"/>
    <col min="17" max="17" width="7.1796875" customWidth="1"/>
    <col min="18" max="18" width="11.7265625" customWidth="1"/>
    <col min="19" max="19" width="6.26953125" customWidth="1"/>
    <col min="20" max="20" width="5.453125" customWidth="1"/>
  </cols>
  <sheetData>
    <row r="1" spans="1:16" ht="13" x14ac:dyDescent="0.3">
      <c r="A1" s="17"/>
      <c r="B1" s="39"/>
      <c r="C1" s="39"/>
      <c r="D1" s="39"/>
      <c r="E1" s="39"/>
      <c r="F1" s="39"/>
      <c r="G1" s="39"/>
      <c r="H1" s="39"/>
      <c r="I1" s="39"/>
      <c r="J1"/>
    </row>
    <row r="2" spans="1:16" ht="13" x14ac:dyDescent="0.3">
      <c r="A2" s="17"/>
      <c r="B2" s="39"/>
      <c r="C2" s="39"/>
      <c r="D2" s="39"/>
      <c r="E2" s="39"/>
      <c r="F2" s="39"/>
      <c r="G2" s="39"/>
      <c r="H2" s="39"/>
      <c r="I2" s="39"/>
      <c r="J2"/>
    </row>
    <row r="3" spans="1:16" ht="13" x14ac:dyDescent="0.3">
      <c r="A3" s="17"/>
      <c r="B3" s="39"/>
      <c r="C3" s="39"/>
      <c r="D3" s="39"/>
      <c r="E3" s="39"/>
      <c r="F3" s="39"/>
      <c r="G3" s="39"/>
      <c r="H3" s="39"/>
      <c r="I3" s="39"/>
      <c r="J3"/>
    </row>
    <row r="4" spans="1:16" ht="13" x14ac:dyDescent="0.3">
      <c r="A4" s="36"/>
      <c r="B4" s="37"/>
      <c r="C4" s="37"/>
      <c r="D4" s="37"/>
      <c r="E4" s="37"/>
      <c r="F4" s="37"/>
      <c r="G4" s="37"/>
      <c r="H4" s="37"/>
      <c r="I4" s="37"/>
      <c r="J4" s="38"/>
      <c r="K4" s="38"/>
      <c r="L4" s="38"/>
      <c r="M4" s="38"/>
      <c r="N4" s="38"/>
    </row>
    <row r="5" spans="1:16" x14ac:dyDescent="0.25">
      <c r="A5" s="10"/>
    </row>
    <row r="6" spans="1:16" ht="14" x14ac:dyDescent="0.3">
      <c r="A6" s="20" t="s">
        <v>13</v>
      </c>
      <c r="B6" s="20"/>
      <c r="C6" s="20"/>
      <c r="D6" s="20"/>
    </row>
    <row r="7" spans="1:16" ht="13" x14ac:dyDescent="0.3">
      <c r="A7" s="11"/>
    </row>
    <row r="9" spans="1:16" ht="21" customHeight="1" thickBot="1" x14ac:dyDescent="0.35">
      <c r="A9" s="1"/>
      <c r="B9" s="46" t="s">
        <v>1</v>
      </c>
      <c r="C9" s="46"/>
      <c r="D9" s="46"/>
      <c r="E9" s="46"/>
      <c r="F9" s="4"/>
      <c r="G9" s="41" t="s">
        <v>0</v>
      </c>
      <c r="H9" s="42"/>
      <c r="I9" s="42"/>
      <c r="J9" s="42"/>
      <c r="K9" s="42"/>
      <c r="L9" s="42"/>
      <c r="M9" s="42"/>
      <c r="N9" s="42"/>
    </row>
    <row r="10" spans="1:16" ht="33.75" customHeight="1" thickBot="1" x14ac:dyDescent="0.35">
      <c r="A10" s="13" t="s">
        <v>2</v>
      </c>
      <c r="B10" s="47" t="s">
        <v>13</v>
      </c>
      <c r="C10" s="47"/>
      <c r="D10" s="47"/>
      <c r="E10" s="47"/>
      <c r="F10" s="5"/>
      <c r="G10" s="44" t="s">
        <v>14</v>
      </c>
      <c r="H10" s="43"/>
      <c r="I10" s="43"/>
      <c r="J10" s="45"/>
      <c r="K10" s="43" t="s">
        <v>10</v>
      </c>
      <c r="L10" s="43"/>
      <c r="M10" s="43"/>
      <c r="N10" s="43"/>
    </row>
    <row r="11" spans="1:16" ht="27.75" customHeight="1" thickBot="1" x14ac:dyDescent="0.3">
      <c r="A11" s="2"/>
      <c r="B11" s="23" t="s">
        <v>16</v>
      </c>
      <c r="C11" s="23" t="s">
        <v>17</v>
      </c>
      <c r="D11" s="23" t="s">
        <v>18</v>
      </c>
      <c r="E11" s="23" t="s">
        <v>19</v>
      </c>
      <c r="F11" s="6"/>
      <c r="G11" s="23" t="s">
        <v>16</v>
      </c>
      <c r="H11" s="23" t="s">
        <v>17</v>
      </c>
      <c r="I11" s="23" t="s">
        <v>18</v>
      </c>
      <c r="J11" s="23" t="s">
        <v>19</v>
      </c>
      <c r="K11" s="23" t="s">
        <v>16</v>
      </c>
      <c r="L11" s="23" t="s">
        <v>17</v>
      </c>
      <c r="M11" s="23" t="s">
        <v>18</v>
      </c>
      <c r="N11" s="23" t="s">
        <v>19</v>
      </c>
      <c r="O11" s="24"/>
      <c r="P11" s="24"/>
    </row>
    <row r="12" spans="1:16" ht="20.149999999999999" customHeight="1" x14ac:dyDescent="0.25">
      <c r="A12" s="14" t="s">
        <v>4</v>
      </c>
      <c r="B12" s="18">
        <f t="shared" ref="B12:E17" si="0">IF(G12=0," ",K12/G12)</f>
        <v>14.545454545454545</v>
      </c>
      <c r="C12" s="18">
        <f t="shared" si="0"/>
        <v>14.523809523809524</v>
      </c>
      <c r="D12" s="18">
        <f t="shared" si="0"/>
        <v>17.649999999999999</v>
      </c>
      <c r="E12" s="18">
        <f t="shared" si="0"/>
        <v>15.475</v>
      </c>
      <c r="F12" s="12"/>
      <c r="G12" s="29">
        <v>44</v>
      </c>
      <c r="H12" s="29">
        <v>42</v>
      </c>
      <c r="I12" s="29">
        <v>40</v>
      </c>
      <c r="J12" s="29">
        <v>40</v>
      </c>
      <c r="K12" s="31">
        <v>640</v>
      </c>
      <c r="L12" s="34">
        <v>610</v>
      </c>
      <c r="M12" s="29">
        <v>706</v>
      </c>
      <c r="N12" s="29">
        <v>619</v>
      </c>
      <c r="O12" s="25"/>
      <c r="P12" s="25"/>
    </row>
    <row r="13" spans="1:16" ht="20.149999999999999" customHeight="1" x14ac:dyDescent="0.25">
      <c r="A13" s="14" t="s">
        <v>5</v>
      </c>
      <c r="B13" s="18">
        <f t="shared" si="0"/>
        <v>21.095238095238095</v>
      </c>
      <c r="C13" s="18">
        <f t="shared" ref="C13:C14" si="1">IF(H13=0," ",L13/H13)</f>
        <v>19.069767441860463</v>
      </c>
      <c r="D13" s="18">
        <f t="shared" ref="D13:D14" si="2">IF(I13=0," ",M13/I13)</f>
        <v>22.547619047619047</v>
      </c>
      <c r="E13" s="18">
        <f t="shared" ref="E13:E14" si="3">IF(J13=0," ",N13/J13)</f>
        <v>20.61904761904762</v>
      </c>
      <c r="F13" s="12"/>
      <c r="G13" s="29">
        <v>42</v>
      </c>
      <c r="H13" s="29">
        <v>43</v>
      </c>
      <c r="I13" s="29">
        <v>42</v>
      </c>
      <c r="J13" s="29">
        <v>42</v>
      </c>
      <c r="K13" s="32">
        <v>886</v>
      </c>
      <c r="L13" s="35">
        <v>820</v>
      </c>
      <c r="M13" s="35">
        <v>947</v>
      </c>
      <c r="N13" s="35">
        <v>866</v>
      </c>
      <c r="O13" s="25"/>
      <c r="P13" s="25"/>
    </row>
    <row r="14" spans="1:16" ht="20.149999999999999" customHeight="1" x14ac:dyDescent="0.25">
      <c r="A14" s="14" t="s">
        <v>6</v>
      </c>
      <c r="B14" s="18">
        <f t="shared" si="0"/>
        <v>18.307692307692307</v>
      </c>
      <c r="C14" s="18">
        <f t="shared" si="1"/>
        <v>14.097560975609756</v>
      </c>
      <c r="D14" s="18">
        <f t="shared" si="2"/>
        <v>19.026315789473685</v>
      </c>
      <c r="E14" s="18">
        <f t="shared" si="3"/>
        <v>14.461538461538462</v>
      </c>
      <c r="F14" s="12"/>
      <c r="G14" s="29">
        <v>39</v>
      </c>
      <c r="H14" s="29">
        <v>41</v>
      </c>
      <c r="I14" s="29">
        <v>38</v>
      </c>
      <c r="J14" s="29">
        <v>39</v>
      </c>
      <c r="K14" s="32">
        <v>714</v>
      </c>
      <c r="L14" s="35">
        <v>578</v>
      </c>
      <c r="M14" s="35">
        <v>723</v>
      </c>
      <c r="N14" s="35">
        <v>564</v>
      </c>
      <c r="O14" s="25"/>
      <c r="P14" s="25"/>
    </row>
    <row r="15" spans="1:16" ht="20.149999999999999" customHeight="1" x14ac:dyDescent="0.25">
      <c r="A15" s="14" t="s">
        <v>7</v>
      </c>
      <c r="B15" s="18">
        <f t="shared" si="0"/>
        <v>18.093023255813954</v>
      </c>
      <c r="C15" s="18">
        <f t="shared" si="0"/>
        <v>16.86046511627907</v>
      </c>
      <c r="D15" s="18">
        <f t="shared" si="0"/>
        <v>18.162790697674417</v>
      </c>
      <c r="E15" s="18">
        <f t="shared" si="0"/>
        <v>17.093023255813954</v>
      </c>
      <c r="F15" s="12"/>
      <c r="G15" s="29">
        <v>43</v>
      </c>
      <c r="H15" s="29">
        <v>43</v>
      </c>
      <c r="I15" s="29">
        <v>43</v>
      </c>
      <c r="J15" s="29">
        <v>43</v>
      </c>
      <c r="K15" s="32">
        <v>778</v>
      </c>
      <c r="L15" s="35">
        <v>725</v>
      </c>
      <c r="M15" s="35">
        <v>781</v>
      </c>
      <c r="N15" s="35">
        <v>735</v>
      </c>
      <c r="O15" s="25"/>
      <c r="P15" s="25"/>
    </row>
    <row r="16" spans="1:16" ht="27" customHeight="1" x14ac:dyDescent="0.25">
      <c r="A16" s="19" t="s">
        <v>11</v>
      </c>
      <c r="B16" s="18">
        <f t="shared" si="0"/>
        <v>15.133333333333333</v>
      </c>
      <c r="C16" s="18">
        <f t="shared" si="0"/>
        <v>13.125</v>
      </c>
      <c r="D16" s="18">
        <f t="shared" si="0"/>
        <v>15.266666666666667</v>
      </c>
      <c r="E16" s="18">
        <f t="shared" si="0"/>
        <v>14.733333333333333</v>
      </c>
      <c r="F16" s="12"/>
      <c r="G16" s="29">
        <v>15</v>
      </c>
      <c r="H16" s="29">
        <v>16</v>
      </c>
      <c r="I16" s="29">
        <v>15</v>
      </c>
      <c r="J16" s="29">
        <v>15</v>
      </c>
      <c r="K16" s="32">
        <v>227</v>
      </c>
      <c r="L16" s="35">
        <v>210</v>
      </c>
      <c r="M16" s="35">
        <v>229</v>
      </c>
      <c r="N16" s="35">
        <v>221</v>
      </c>
      <c r="O16" s="25"/>
      <c r="P16" s="25"/>
    </row>
    <row r="17" spans="1:16" ht="27" customHeight="1" thickBot="1" x14ac:dyDescent="0.3">
      <c r="A17" s="14" t="s">
        <v>12</v>
      </c>
      <c r="B17" s="18">
        <f t="shared" si="0"/>
        <v>15.095238095238095</v>
      </c>
      <c r="C17" s="18">
        <f t="shared" si="0"/>
        <v>12.291666666666666</v>
      </c>
      <c r="D17" s="18">
        <f t="shared" si="0"/>
        <v>14.409090909090908</v>
      </c>
      <c r="E17" s="18">
        <f t="shared" si="0"/>
        <v>13</v>
      </c>
      <c r="F17" s="12"/>
      <c r="G17" s="29">
        <v>21</v>
      </c>
      <c r="H17" s="29">
        <v>24</v>
      </c>
      <c r="I17" s="29">
        <v>22</v>
      </c>
      <c r="J17" s="29">
        <v>23</v>
      </c>
      <c r="K17" s="33">
        <v>317</v>
      </c>
      <c r="L17" s="35">
        <v>295</v>
      </c>
      <c r="M17" s="35">
        <v>317</v>
      </c>
      <c r="N17" s="35">
        <v>299</v>
      </c>
      <c r="O17" s="25"/>
      <c r="P17" s="25"/>
    </row>
    <row r="18" spans="1:16" ht="20.149999999999999" customHeight="1" thickBot="1" x14ac:dyDescent="0.3">
      <c r="A18" s="48" t="s">
        <v>9</v>
      </c>
      <c r="B18" s="49"/>
      <c r="C18" s="49"/>
      <c r="D18" s="49"/>
      <c r="E18" s="50"/>
      <c r="F18" s="15"/>
      <c r="G18" s="21">
        <f t="shared" ref="G18:N18" si="4">SUM(G12:G17)</f>
        <v>204</v>
      </c>
      <c r="H18" s="21">
        <f t="shared" si="4"/>
        <v>209</v>
      </c>
      <c r="I18" s="22">
        <f t="shared" si="4"/>
        <v>200</v>
      </c>
      <c r="J18" s="22">
        <f t="shared" si="4"/>
        <v>202</v>
      </c>
      <c r="K18" s="21">
        <f t="shared" si="4"/>
        <v>3562</v>
      </c>
      <c r="L18" s="21">
        <f t="shared" si="4"/>
        <v>3238</v>
      </c>
      <c r="M18" s="30">
        <f t="shared" si="4"/>
        <v>3703</v>
      </c>
      <c r="N18" s="30">
        <f t="shared" si="4"/>
        <v>3304</v>
      </c>
      <c r="O18" s="8"/>
      <c r="P18" s="8"/>
    </row>
    <row r="19" spans="1:16" ht="18" customHeight="1" x14ac:dyDescent="0.25">
      <c r="A19" s="7"/>
      <c r="B19" s="7"/>
      <c r="C19" s="7"/>
      <c r="D19" s="7"/>
      <c r="E19" s="7"/>
      <c r="F19" s="7"/>
      <c r="G19" s="7"/>
      <c r="H19" s="7"/>
    </row>
    <row r="21" spans="1:16" ht="45.75" customHeight="1" x14ac:dyDescent="0.25">
      <c r="A21" s="26" t="s">
        <v>13</v>
      </c>
      <c r="B21" s="40" t="s">
        <v>15</v>
      </c>
      <c r="C21" s="40"/>
      <c r="D21" s="40"/>
      <c r="E21" s="40"/>
      <c r="F21" s="9"/>
      <c r="H21" s="51"/>
      <c r="I21" s="51"/>
      <c r="J21" s="51"/>
      <c r="K21" s="51"/>
      <c r="L21" s="51"/>
      <c r="M21" s="51"/>
    </row>
    <row r="22" spans="1:16" ht="28.5" customHeight="1" x14ac:dyDescent="0.25">
      <c r="A22" s="27" t="s">
        <v>3</v>
      </c>
      <c r="B22" s="23" t="s">
        <v>16</v>
      </c>
      <c r="C22" s="23" t="s">
        <v>17</v>
      </c>
      <c r="D22" s="23" t="s">
        <v>18</v>
      </c>
      <c r="E22" s="23" t="s">
        <v>19</v>
      </c>
    </row>
    <row r="23" spans="1:16" ht="26.25" customHeight="1" x14ac:dyDescent="0.25">
      <c r="A23" s="28" t="s">
        <v>8</v>
      </c>
      <c r="B23" s="16">
        <f>K18/G18</f>
        <v>17.46078431372549</v>
      </c>
      <c r="C23" s="16">
        <f>L18/H18</f>
        <v>15.492822966507177</v>
      </c>
      <c r="D23" s="16">
        <f>M18/I18</f>
        <v>18.515000000000001</v>
      </c>
      <c r="E23" s="16">
        <f>N18/J18</f>
        <v>16.356435643564357</v>
      </c>
    </row>
    <row r="26" spans="1:16" x14ac:dyDescent="0.25">
      <c r="K26">
        <v>17</v>
      </c>
    </row>
  </sheetData>
  <mergeCells count="11">
    <mergeCell ref="B1:I1"/>
    <mergeCell ref="B2:I2"/>
    <mergeCell ref="B3:I3"/>
    <mergeCell ref="B21:E21"/>
    <mergeCell ref="G9:N9"/>
    <mergeCell ref="K10:N10"/>
    <mergeCell ref="G10:J10"/>
    <mergeCell ref="B9:E9"/>
    <mergeCell ref="B10:E10"/>
    <mergeCell ref="A18:E18"/>
    <mergeCell ref="H21:M21"/>
  </mergeCells>
  <phoneticPr fontId="2" type="noConversion"/>
  <conditionalFormatting sqref="B12:E17">
    <cfRule type="cellIs" dxfId="0" priority="2" stopIfTrue="1" operator="greaterThan">
      <formula>95</formula>
    </cfRule>
  </conditionalFormatting>
  <printOptions horizontalCentered="1"/>
  <pageMargins left="0.59055118110236227" right="0.59055118110236227" top="0.78740157480314965" bottom="0.59055118110236227" header="0" footer="0.39370078740157483"/>
  <pageSetup scale="80" firstPageNumber="2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ALXpSer. 06</vt:lpstr>
      <vt:lpstr>'ALXpSer. 06'!Área_de_impresión</vt:lpstr>
      <vt:lpstr>'ALXpSer. 06'!Títulos_a_imprimir</vt:lpstr>
    </vt:vector>
  </TitlesOfParts>
  <Company>Sistema 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Noel René Ortíz Godínez</dc:creator>
  <cp:lastModifiedBy>Martin</cp:lastModifiedBy>
  <cp:lastPrinted>2016-06-17T16:16:47Z</cp:lastPrinted>
  <dcterms:created xsi:type="dcterms:W3CDTF">2000-03-21T14:32:45Z</dcterms:created>
  <dcterms:modified xsi:type="dcterms:W3CDTF">2020-03-28T00:16:14Z</dcterms:modified>
</cp:coreProperties>
</file>